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Bil 2022 Entrata" sheetId="1" r:id="rId1"/>
    <sheet name="Bil 2023 e 2024 entrata" sheetId="2" r:id="rId2"/>
  </sheets>
  <definedNames/>
  <calcPr fullCalcOnLoad="1"/>
</workbook>
</file>

<file path=xl/sharedStrings.xml><?xml version="1.0" encoding="utf-8"?>
<sst xmlns="http://schemas.openxmlformats.org/spreadsheetml/2006/main" count="136" uniqueCount="71">
  <si>
    <t xml:space="preserve">ENTRATE </t>
  </si>
  <si>
    <t>TITOLO TIPOLOGIA</t>
  </si>
  <si>
    <t>DENOMINAZIONE</t>
  </si>
  <si>
    <t>Fondo pluriennale vincolato per spese correnti</t>
  </si>
  <si>
    <t>Fondo pluriennale vincolato per spese in conto capitale</t>
  </si>
  <si>
    <t>Utilizzo Risultato di amministrazione</t>
  </si>
  <si>
    <t>Fondo di cassa all'01/01 dell'esercizio di riferimento</t>
  </si>
  <si>
    <t>TITOLO 1</t>
  </si>
  <si>
    <t>Entrate correnti di natura tributaria, contributiva e perequativa</t>
  </si>
  <si>
    <t xml:space="preserve"> Tipologia 101 - Imposte, tasse e proventi assimilati</t>
  </si>
  <si>
    <t xml:space="preserve"> Tipologia 102 - Tributi destinati al finanziamento della sanità (solo per le Regioni)</t>
  </si>
  <si>
    <t xml:space="preserve"> Tipologia 103 - Tributi devoluti e regolati alle autonomie speciali (solo per le Regioni)</t>
  </si>
  <si>
    <t xml:space="preserve"> Tipologia 104 - Compartecipazioni di tributi</t>
  </si>
  <si>
    <t xml:space="preserve"> Tipologia 301 - Fondi perequativi da Amministrazioni Centrali</t>
  </si>
  <si>
    <t xml:space="preserve"> Tipologia 302 - Fondi perequativi dalla Regione o Provincia autonoma</t>
  </si>
  <si>
    <t xml:space="preserve"> Totale  TITOLO 1°:  Entrate correnti di natura tributaria, contributiva e perequativa</t>
  </si>
  <si>
    <t>TITOLO 2</t>
  </si>
  <si>
    <t>Trasferimenti correnti</t>
  </si>
  <si>
    <t xml:space="preserve"> Tipologia 101 – Trasferimenti correnti da amministrazioni pubbliche</t>
  </si>
  <si>
    <t xml:space="preserve"> Tipologia 102 – Trasferimenti correnti da Famiglie</t>
  </si>
  <si>
    <t xml:space="preserve"> Tipologia 103 – Trasferimenti correnti da Imprese</t>
  </si>
  <si>
    <t xml:space="preserve"> Tipologia 104 – Trasferimenti correnti da istituzioni Sociali Private</t>
  </si>
  <si>
    <t xml:space="preserve"> Tipologia 105 – Trasferimenti correnti dall’Unione europea e dal Resto del Mondo</t>
  </si>
  <si>
    <t xml:space="preserve"> Totale TITOLO  2°: Trasferimenti correnti</t>
  </si>
  <si>
    <t>TITOLO 3</t>
  </si>
  <si>
    <t>Entrate extratributarie</t>
  </si>
  <si>
    <t xml:space="preserve"> Tipologia 100 – Vendita di beni e servizi e proventi derivanti dalla gestione dei beni</t>
  </si>
  <si>
    <t xml:space="preserve"> Tipologia 200 – Proventi derivanti dall'attività di controllo e repressione delle irregolarità e degli illeciti</t>
  </si>
  <si>
    <t xml:space="preserve"> Tipologia 300 – Interessi attivi</t>
  </si>
  <si>
    <t xml:space="preserve"> Tipologia 400 – Altre entrate da redditi da capitale</t>
  </si>
  <si>
    <t xml:space="preserve"> Tipologia 500 – Rimborsi e altre entrate correnti</t>
  </si>
  <si>
    <t xml:space="preserve"> Totale TITOLO  3°: Entrate extratributarie</t>
  </si>
  <si>
    <t>TITOLO 4</t>
  </si>
  <si>
    <t>Entrate in conto capitale</t>
  </si>
  <si>
    <t xml:space="preserve"> Tipologia 100 – Tributi in conto capitale</t>
  </si>
  <si>
    <t xml:space="preserve"> Tipologia 200 – Contributi agli investimenti</t>
  </si>
  <si>
    <t xml:space="preserve"> Tipologia 300 – Altri trasferimenti in conto capitale</t>
  </si>
  <si>
    <t xml:space="preserve"> Tipologia 400 – Entrate da alienazione di beni materiali e immateriali</t>
  </si>
  <si>
    <t xml:space="preserve"> Tipologia 500 – Altre entrate in conto capitale</t>
  </si>
  <si>
    <t xml:space="preserve"> Totale TITOLO  4°:  Entrate in conto capitale</t>
  </si>
  <si>
    <t>TITOLO 5</t>
  </si>
  <si>
    <t>Entrate da riduzione di attività finanziarie</t>
  </si>
  <si>
    <t xml:space="preserve"> Tipologia 100 – Alienazioni di attività finanziarie</t>
  </si>
  <si>
    <t xml:space="preserve"> Tipologia 200 – Riscossione di crediti a breve termine</t>
  </si>
  <si>
    <t xml:space="preserve"> Tipologia 300 – Riscossione crediti di medio-lungo termine</t>
  </si>
  <si>
    <t xml:space="preserve"> Tipologia 400 – Altre entrate per riduzione di attività finanziarie</t>
  </si>
  <si>
    <t xml:space="preserve"> Totale TITOLO 5°:  Entrate da riduzione attività finanziarie</t>
  </si>
  <si>
    <t>TITOLO 6</t>
  </si>
  <si>
    <t>Accensione prestiti</t>
  </si>
  <si>
    <t xml:space="preserve"> Tipologia 100 – Emissioni di titoli obbligazionari</t>
  </si>
  <si>
    <t xml:space="preserve"> Tipologia 200 – Accensione prestiti a breve termine</t>
  </si>
  <si>
    <t xml:space="preserve"> Tipologia 300 – Accensione mutui e altri finanziamenti a medio lungo termine</t>
  </si>
  <si>
    <t xml:space="preserve"> Tipologia 400 – Altre forme di indebitamento</t>
  </si>
  <si>
    <t xml:space="preserve"> Totale TITOLO 6°:  Accensione prestiti</t>
  </si>
  <si>
    <t>TITOLO 7</t>
  </si>
  <si>
    <t>Anticipazioni da istituto tesoriere/cassiere</t>
  </si>
  <si>
    <t xml:space="preserve"> Tipologia 100 – Anticipazioni da istituto tesoriere/cassiere</t>
  </si>
  <si>
    <t xml:space="preserve"> Totale TITOLO 7°:  Anticipazioni da istituto tesoriere/cassiere</t>
  </si>
  <si>
    <t>TITOLO 9</t>
  </si>
  <si>
    <t>Entrate per conto terzi e partite di giro</t>
  </si>
  <si>
    <t xml:space="preserve"> Tipologia 100 – Entrate per Partite di giro</t>
  </si>
  <si>
    <t xml:space="preserve"> Tipologia 200 – Entrate per conto terzi</t>
  </si>
  <si>
    <t xml:space="preserve"> Totale TITOLO 9°:  Entrate per conto terzi e partite di giro</t>
  </si>
  <si>
    <t>TOTALE TITOLI</t>
  </si>
  <si>
    <t>TOTALE GENERALE DELLE ENTRATE</t>
  </si>
  <si>
    <t>Competenza 2022</t>
  </si>
  <si>
    <t>Competenza 2023</t>
  </si>
  <si>
    <t>Dati previsionali anno 2022</t>
  </si>
  <si>
    <t>Cassa  2022</t>
  </si>
  <si>
    <t>Competenza 2024</t>
  </si>
  <si>
    <t>Dati previsionali anno 2023 e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</si>
</sst>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4" fontId="4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4" fontId="4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D65" sqref="D65"/>
    </sheetView>
  </sheetViews>
  <sheetFormatPr defaultColWidth="9.140625" defaultRowHeight="12.75"/>
  <cols>
    <col min="1" max="1" width="12.421875" style="1" customWidth="1"/>
    <col min="2" max="2" width="73.421875" style="2" customWidth="1"/>
    <col min="3" max="3" width="22.57421875" style="3" customWidth="1"/>
    <col min="4" max="4" width="20.7109375" style="3" customWidth="1"/>
    <col min="5" max="255" width="9.00390625" style="3" customWidth="1"/>
  </cols>
  <sheetData>
    <row r="1" spans="1:4" s="5" customFormat="1" ht="12" customHeight="1">
      <c r="A1" s="44" t="s">
        <v>0</v>
      </c>
      <c r="B1" s="44"/>
      <c r="C1" s="4"/>
      <c r="D1" s="4"/>
    </row>
    <row r="2" spans="1:4" s="5" customFormat="1" ht="14.25" customHeight="1">
      <c r="A2" s="44" t="s">
        <v>67</v>
      </c>
      <c r="B2" s="44"/>
      <c r="C2" s="4"/>
      <c r="D2" s="4"/>
    </row>
    <row r="3" spans="1:4" s="5" customFormat="1" ht="23.25" customHeight="1">
      <c r="A3" s="6" t="s">
        <v>1</v>
      </c>
      <c r="B3" s="7" t="s">
        <v>2</v>
      </c>
      <c r="C3" s="6" t="s">
        <v>65</v>
      </c>
      <c r="D3" s="7" t="s">
        <v>68</v>
      </c>
    </row>
    <row r="4" spans="1:4" s="11" customFormat="1" ht="14.25" customHeight="1">
      <c r="A4" s="8"/>
      <c r="B4" s="9" t="s">
        <v>3</v>
      </c>
      <c r="C4" s="40">
        <v>0</v>
      </c>
      <c r="D4" s="10">
        <v>0</v>
      </c>
    </row>
    <row r="5" spans="1:4" s="11" customFormat="1" ht="14.25" customHeight="1">
      <c r="A5" s="8"/>
      <c r="B5" s="12" t="s">
        <v>4</v>
      </c>
      <c r="C5" s="40">
        <v>1786109.23</v>
      </c>
      <c r="D5" s="10">
        <v>0</v>
      </c>
    </row>
    <row r="6" spans="1:4" s="11" customFormat="1" ht="13.5" customHeight="1">
      <c r="A6" s="8"/>
      <c r="B6" s="12" t="s">
        <v>5</v>
      </c>
      <c r="C6" s="40">
        <v>0</v>
      </c>
      <c r="D6" s="10">
        <v>0</v>
      </c>
    </row>
    <row r="7" spans="1:4" s="11" customFormat="1" ht="14.25" customHeight="1">
      <c r="A7" s="13"/>
      <c r="B7" s="14" t="s">
        <v>6</v>
      </c>
      <c r="C7" s="41">
        <v>0</v>
      </c>
      <c r="D7" s="15">
        <v>17434529.31</v>
      </c>
    </row>
    <row r="8" spans="1:4" s="11" customFormat="1" ht="14.25" customHeight="1">
      <c r="A8" s="16" t="s">
        <v>7</v>
      </c>
      <c r="B8" s="9" t="s">
        <v>8</v>
      </c>
      <c r="C8" s="33"/>
      <c r="D8" s="10"/>
    </row>
    <row r="9" spans="1:4" s="11" customFormat="1" ht="14.25" customHeight="1">
      <c r="A9" s="17">
        <v>10101</v>
      </c>
      <c r="B9" s="18" t="s">
        <v>9</v>
      </c>
      <c r="C9" s="32">
        <v>37161924.82</v>
      </c>
      <c r="D9" s="10">
        <v>51352559.24</v>
      </c>
    </row>
    <row r="10" spans="1:4" s="11" customFormat="1" ht="14.25" customHeight="1">
      <c r="A10" s="17">
        <v>10102</v>
      </c>
      <c r="B10" s="18" t="s">
        <v>10</v>
      </c>
      <c r="C10" s="33">
        <v>0</v>
      </c>
      <c r="D10" s="10">
        <v>0</v>
      </c>
    </row>
    <row r="11" spans="1:4" s="11" customFormat="1" ht="14.25" customHeight="1">
      <c r="A11" s="17">
        <v>10103</v>
      </c>
      <c r="B11" s="18" t="s">
        <v>11</v>
      </c>
      <c r="C11" s="33">
        <v>0</v>
      </c>
      <c r="D11" s="10">
        <v>0</v>
      </c>
    </row>
    <row r="12" spans="1:4" s="11" customFormat="1" ht="14.25" customHeight="1">
      <c r="A12" s="17">
        <v>10104</v>
      </c>
      <c r="B12" s="18" t="s">
        <v>12</v>
      </c>
      <c r="C12" s="33">
        <v>0</v>
      </c>
      <c r="D12" s="10">
        <v>0</v>
      </c>
    </row>
    <row r="13" spans="1:4" s="11" customFormat="1" ht="14.25" customHeight="1">
      <c r="A13" s="17">
        <v>10301</v>
      </c>
      <c r="B13" s="18" t="s">
        <v>13</v>
      </c>
      <c r="C13" s="33">
        <v>0</v>
      </c>
      <c r="D13" s="10">
        <v>0</v>
      </c>
    </row>
    <row r="14" spans="1:4" s="11" customFormat="1" ht="14.25" customHeight="1">
      <c r="A14" s="17">
        <v>10302</v>
      </c>
      <c r="B14" s="19" t="s">
        <v>14</v>
      </c>
      <c r="C14" s="33">
        <v>0</v>
      </c>
      <c r="D14" s="10">
        <v>0</v>
      </c>
    </row>
    <row r="15" spans="1:4" s="11" customFormat="1" ht="14.25" customHeight="1">
      <c r="A15" s="6">
        <v>10000</v>
      </c>
      <c r="B15" s="20" t="s">
        <v>15</v>
      </c>
      <c r="C15" s="35">
        <f>SUM(C9:C14)</f>
        <v>37161924.82</v>
      </c>
      <c r="D15" s="21">
        <f>SUM(D9:D14)</f>
        <v>51352559.24</v>
      </c>
    </row>
    <row r="16" spans="1:4" s="24" customFormat="1" ht="6" customHeight="1">
      <c r="A16" s="17"/>
      <c r="B16" s="22"/>
      <c r="C16" s="25"/>
      <c r="D16" s="23"/>
    </row>
    <row r="17" spans="1:4" s="11" customFormat="1" ht="14.25" customHeight="1">
      <c r="A17" s="16" t="s">
        <v>16</v>
      </c>
      <c r="B17" s="12" t="s">
        <v>17</v>
      </c>
      <c r="C17" s="33"/>
      <c r="D17" s="10"/>
    </row>
    <row r="18" spans="1:4" s="11" customFormat="1" ht="14.25" customHeight="1">
      <c r="A18" s="17">
        <v>20101</v>
      </c>
      <c r="B18" s="18" t="s">
        <v>18</v>
      </c>
      <c r="C18" s="32">
        <v>2127548.16</v>
      </c>
      <c r="D18" s="10">
        <v>2429229.11</v>
      </c>
    </row>
    <row r="19" spans="1:4" s="11" customFormat="1" ht="14.25" customHeight="1">
      <c r="A19" s="17">
        <v>20102</v>
      </c>
      <c r="B19" s="18" t="s">
        <v>19</v>
      </c>
      <c r="C19" s="32">
        <v>0</v>
      </c>
      <c r="D19" s="10">
        <v>0</v>
      </c>
    </row>
    <row r="20" spans="1:4" s="11" customFormat="1" ht="14.25" customHeight="1">
      <c r="A20" s="17">
        <v>20103</v>
      </c>
      <c r="B20" s="18" t="s">
        <v>20</v>
      </c>
      <c r="C20" s="32">
        <v>171450</v>
      </c>
      <c r="D20" s="10">
        <v>255220.49</v>
      </c>
    </row>
    <row r="21" spans="1:4" s="11" customFormat="1" ht="14.25" customHeight="1">
      <c r="A21" s="17">
        <v>20104</v>
      </c>
      <c r="B21" s="18" t="s">
        <v>21</v>
      </c>
      <c r="C21" s="32">
        <v>0</v>
      </c>
      <c r="D21" s="10">
        <v>0</v>
      </c>
    </row>
    <row r="22" spans="1:4" s="24" customFormat="1" ht="14.25" customHeight="1">
      <c r="A22" s="17">
        <v>20105</v>
      </c>
      <c r="B22" s="18" t="s">
        <v>22</v>
      </c>
      <c r="C22" s="32">
        <v>63344.38</v>
      </c>
      <c r="D22" s="10">
        <v>317282.29</v>
      </c>
    </row>
    <row r="23" spans="1:4" s="11" customFormat="1" ht="14.25" customHeight="1">
      <c r="A23" s="6">
        <v>20000</v>
      </c>
      <c r="B23" s="20" t="s">
        <v>23</v>
      </c>
      <c r="C23" s="35">
        <f>SUM(C18:C22)</f>
        <v>2362342.54</v>
      </c>
      <c r="D23" s="21">
        <f>SUM(D18:D22)</f>
        <v>3001731.8899999997</v>
      </c>
    </row>
    <row r="24" spans="1:4" s="11" customFormat="1" ht="6" customHeight="1">
      <c r="A24" s="25"/>
      <c r="B24" s="23"/>
      <c r="C24" s="33"/>
      <c r="D24" s="10"/>
    </row>
    <row r="25" spans="1:4" s="11" customFormat="1" ht="14.25" customHeight="1">
      <c r="A25" s="16" t="s">
        <v>24</v>
      </c>
      <c r="B25" s="12" t="s">
        <v>25</v>
      </c>
      <c r="C25" s="33"/>
      <c r="D25" s="10"/>
    </row>
    <row r="26" spans="1:4" s="11" customFormat="1" ht="14.25" customHeight="1">
      <c r="A26" s="17">
        <v>30100</v>
      </c>
      <c r="B26" s="18" t="s">
        <v>26</v>
      </c>
      <c r="C26" s="32">
        <v>6589625.77</v>
      </c>
      <c r="D26" s="10">
        <v>7594904.19</v>
      </c>
    </row>
    <row r="27" spans="1:4" s="11" customFormat="1" ht="24">
      <c r="A27" s="17">
        <v>30200</v>
      </c>
      <c r="B27" s="18" t="s">
        <v>27</v>
      </c>
      <c r="C27" s="32">
        <v>3131600</v>
      </c>
      <c r="D27" s="10">
        <v>8005441.77</v>
      </c>
    </row>
    <row r="28" spans="1:4" s="24" customFormat="1" ht="14.25" customHeight="1">
      <c r="A28" s="17">
        <v>30300</v>
      </c>
      <c r="B28" s="18" t="s">
        <v>28</v>
      </c>
      <c r="C28" s="32">
        <v>2245</v>
      </c>
      <c r="D28" s="10">
        <v>5515.24</v>
      </c>
    </row>
    <row r="29" spans="1:4" s="11" customFormat="1" ht="14.25" customHeight="1">
      <c r="A29" s="17">
        <v>30400</v>
      </c>
      <c r="B29" s="18" t="s">
        <v>29</v>
      </c>
      <c r="C29" s="32">
        <v>1654000</v>
      </c>
      <c r="D29" s="10">
        <v>2361000.01</v>
      </c>
    </row>
    <row r="30" spans="1:4" s="11" customFormat="1" ht="14.25" customHeight="1">
      <c r="A30" s="17">
        <v>30500</v>
      </c>
      <c r="B30" s="18" t="s">
        <v>30</v>
      </c>
      <c r="C30" s="32">
        <v>1689997.73</v>
      </c>
      <c r="D30" s="10">
        <v>1830521.75</v>
      </c>
    </row>
    <row r="31" spans="1:4" s="11" customFormat="1" ht="14.25" customHeight="1">
      <c r="A31" s="6">
        <v>30000</v>
      </c>
      <c r="B31" s="20" t="s">
        <v>31</v>
      </c>
      <c r="C31" s="35">
        <f>SUM(C26:C30)</f>
        <v>13067468.5</v>
      </c>
      <c r="D31" s="21">
        <f>SUM(D26:D30)</f>
        <v>19797382.96</v>
      </c>
    </row>
    <row r="32" spans="1:4" s="11" customFormat="1" ht="6" customHeight="1">
      <c r="A32" s="26"/>
      <c r="B32" s="18"/>
      <c r="C32" s="33"/>
      <c r="D32" s="10"/>
    </row>
    <row r="33" spans="1:4" s="11" customFormat="1" ht="14.25" customHeight="1">
      <c r="A33" s="16" t="s">
        <v>32</v>
      </c>
      <c r="B33" s="12" t="s">
        <v>33</v>
      </c>
      <c r="C33" s="33"/>
      <c r="D33" s="10"/>
    </row>
    <row r="34" spans="1:4" s="11" customFormat="1" ht="14.25" customHeight="1">
      <c r="A34" s="17">
        <v>40100</v>
      </c>
      <c r="B34" s="18" t="s">
        <v>34</v>
      </c>
      <c r="C34" s="32">
        <v>0</v>
      </c>
      <c r="D34" s="10">
        <v>0</v>
      </c>
    </row>
    <row r="35" spans="1:4" s="11" customFormat="1" ht="14.25" customHeight="1">
      <c r="A35" s="17">
        <v>40200</v>
      </c>
      <c r="B35" s="18" t="s">
        <v>35</v>
      </c>
      <c r="C35" s="32">
        <v>6665991.47</v>
      </c>
      <c r="D35" s="10">
        <v>11528519.18</v>
      </c>
    </row>
    <row r="36" spans="1:4" s="11" customFormat="1" ht="14.25" customHeight="1">
      <c r="A36" s="17">
        <v>40300</v>
      </c>
      <c r="B36" s="18" t="s">
        <v>36</v>
      </c>
      <c r="C36" s="32">
        <v>0</v>
      </c>
      <c r="D36" s="10">
        <v>0</v>
      </c>
    </row>
    <row r="37" spans="1:4" s="11" customFormat="1" ht="14.25" customHeight="1">
      <c r="A37" s="17">
        <v>40400</v>
      </c>
      <c r="B37" s="18" t="s">
        <v>37</v>
      </c>
      <c r="C37" s="32">
        <v>1462500</v>
      </c>
      <c r="D37" s="10">
        <v>1508000</v>
      </c>
    </row>
    <row r="38" spans="1:4" s="11" customFormat="1" ht="14.25" customHeight="1">
      <c r="A38" s="17">
        <v>40500</v>
      </c>
      <c r="B38" s="18" t="s">
        <v>38</v>
      </c>
      <c r="C38" s="32">
        <v>2034000</v>
      </c>
      <c r="D38" s="10">
        <v>2135330.34</v>
      </c>
    </row>
    <row r="39" spans="1:4" s="24" customFormat="1" ht="14.25" customHeight="1">
      <c r="A39" s="6">
        <v>40000</v>
      </c>
      <c r="B39" s="20" t="s">
        <v>39</v>
      </c>
      <c r="C39" s="35">
        <f>SUM(C34:C38)</f>
        <v>10162491.469999999</v>
      </c>
      <c r="D39" s="21">
        <f>SUM(D34:D38)</f>
        <v>15171849.52</v>
      </c>
    </row>
    <row r="40" spans="1:4" s="11" customFormat="1" ht="6" customHeight="1">
      <c r="A40" s="8"/>
      <c r="B40" s="18"/>
      <c r="C40" s="33"/>
      <c r="D40" s="10"/>
    </row>
    <row r="41" spans="1:4" s="11" customFormat="1" ht="14.25" customHeight="1">
      <c r="A41" s="16" t="s">
        <v>40</v>
      </c>
      <c r="B41" s="12" t="s">
        <v>41</v>
      </c>
      <c r="C41" s="33"/>
      <c r="D41" s="10"/>
    </row>
    <row r="42" spans="1:4" s="11" customFormat="1" ht="14.25" customHeight="1">
      <c r="A42" s="17">
        <v>50100</v>
      </c>
      <c r="B42" s="18" t="s">
        <v>42</v>
      </c>
      <c r="C42" s="32">
        <v>1300000</v>
      </c>
      <c r="D42" s="10">
        <v>1300000</v>
      </c>
    </row>
    <row r="43" spans="1:4" s="11" customFormat="1" ht="14.25" customHeight="1">
      <c r="A43" s="17">
        <v>50200</v>
      </c>
      <c r="B43" s="18" t="s">
        <v>43</v>
      </c>
      <c r="C43" s="32">
        <v>0</v>
      </c>
      <c r="D43" s="10">
        <v>0</v>
      </c>
    </row>
    <row r="44" spans="1:4" s="24" customFormat="1" ht="14.25" customHeight="1">
      <c r="A44" s="17">
        <v>50300</v>
      </c>
      <c r="B44" s="18" t="s">
        <v>44</v>
      </c>
      <c r="C44" s="32">
        <v>0</v>
      </c>
      <c r="D44" s="10">
        <v>0</v>
      </c>
    </row>
    <row r="45" spans="1:4" s="11" customFormat="1" ht="14.25" customHeight="1">
      <c r="A45" s="17">
        <v>50400</v>
      </c>
      <c r="B45" s="18" t="s">
        <v>45</v>
      </c>
      <c r="C45" s="32">
        <v>3212500</v>
      </c>
      <c r="D45" s="10">
        <v>3840956.11</v>
      </c>
    </row>
    <row r="46" spans="1:4" s="11" customFormat="1" ht="14.25" customHeight="1">
      <c r="A46" s="6">
        <v>50000</v>
      </c>
      <c r="B46" s="20" t="s">
        <v>46</v>
      </c>
      <c r="C46" s="35">
        <f>SUM(C42:C45)</f>
        <v>4512500</v>
      </c>
      <c r="D46" s="21">
        <f>SUM(D42:D45)</f>
        <v>5140956.109999999</v>
      </c>
    </row>
    <row r="47" spans="1:4" s="11" customFormat="1" ht="6" customHeight="1">
      <c r="A47" s="25"/>
      <c r="B47" s="23"/>
      <c r="C47" s="33"/>
      <c r="D47" s="10"/>
    </row>
    <row r="48" spans="1:4" s="11" customFormat="1" ht="14.25" customHeight="1">
      <c r="A48" s="16" t="s">
        <v>47</v>
      </c>
      <c r="B48" s="12" t="s">
        <v>48</v>
      </c>
      <c r="C48" s="33"/>
      <c r="D48" s="10"/>
    </row>
    <row r="49" spans="1:4" s="11" customFormat="1" ht="14.25" customHeight="1">
      <c r="A49" s="17">
        <v>60100</v>
      </c>
      <c r="B49" s="18" t="s">
        <v>49</v>
      </c>
      <c r="C49" s="32">
        <v>0</v>
      </c>
      <c r="D49" s="10">
        <v>3580.59</v>
      </c>
    </row>
    <row r="50" spans="1:4" s="11" customFormat="1" ht="14.25" customHeight="1">
      <c r="A50" s="17">
        <v>60200</v>
      </c>
      <c r="B50" s="18" t="s">
        <v>50</v>
      </c>
      <c r="C50" s="32">
        <v>0</v>
      </c>
      <c r="D50" s="10">
        <v>0</v>
      </c>
    </row>
    <row r="51" spans="1:4" s="11" customFormat="1" ht="14.25" customHeight="1">
      <c r="A51" s="17">
        <v>60300</v>
      </c>
      <c r="B51" s="18" t="s">
        <v>51</v>
      </c>
      <c r="C51" s="32">
        <v>3212500</v>
      </c>
      <c r="D51" s="10">
        <v>3278861.12</v>
      </c>
    </row>
    <row r="52" spans="1:4" s="11" customFormat="1" ht="14.25" customHeight="1">
      <c r="A52" s="17">
        <v>60400</v>
      </c>
      <c r="B52" s="18" t="s">
        <v>52</v>
      </c>
      <c r="C52" s="32">
        <v>0</v>
      </c>
      <c r="D52" s="10">
        <v>0</v>
      </c>
    </row>
    <row r="53" spans="1:4" s="11" customFormat="1" ht="14.25" customHeight="1">
      <c r="A53" s="6">
        <v>60000</v>
      </c>
      <c r="B53" s="20" t="s">
        <v>53</v>
      </c>
      <c r="C53" s="35">
        <f>SUM(C49:C52)</f>
        <v>3212500</v>
      </c>
      <c r="D53" s="21">
        <f>SUM(D49:D52)</f>
        <v>3282441.71</v>
      </c>
    </row>
    <row r="54" spans="1:4" s="24" customFormat="1" ht="6" customHeight="1">
      <c r="A54" s="16"/>
      <c r="B54" s="12"/>
      <c r="C54" s="36"/>
      <c r="D54" s="27"/>
    </row>
    <row r="55" spans="1:4" s="24" customFormat="1" ht="14.25" customHeight="1">
      <c r="A55" s="16" t="s">
        <v>54</v>
      </c>
      <c r="B55" s="12" t="s">
        <v>55</v>
      </c>
      <c r="C55" s="36"/>
      <c r="D55" s="27"/>
    </row>
    <row r="56" spans="1:4" s="24" customFormat="1" ht="14.25" customHeight="1">
      <c r="A56" s="17">
        <v>70100</v>
      </c>
      <c r="B56" s="18" t="s">
        <v>56</v>
      </c>
      <c r="C56" s="33">
        <v>12600000</v>
      </c>
      <c r="D56" s="10">
        <v>12600000</v>
      </c>
    </row>
    <row r="57" spans="1:4" s="24" customFormat="1" ht="14.25" customHeight="1">
      <c r="A57" s="6">
        <v>70000</v>
      </c>
      <c r="B57" s="20" t="s">
        <v>57</v>
      </c>
      <c r="C57" s="35">
        <f>SUM(C56:C56)</f>
        <v>12600000</v>
      </c>
      <c r="D57" s="21">
        <f>SUM(D56:D56)</f>
        <v>12600000</v>
      </c>
    </row>
    <row r="58" spans="1:4" s="11" customFormat="1" ht="6.75" customHeight="1">
      <c r="A58" s="17"/>
      <c r="B58" s="18"/>
      <c r="C58" s="33"/>
      <c r="D58" s="10"/>
    </row>
    <row r="59" spans="1:4" s="24" customFormat="1" ht="14.25" customHeight="1">
      <c r="A59" s="16" t="s">
        <v>58</v>
      </c>
      <c r="B59" s="12" t="s">
        <v>59</v>
      </c>
      <c r="C59" s="36"/>
      <c r="D59" s="27"/>
    </row>
    <row r="60" spans="1:4" s="11" customFormat="1" ht="14.25" customHeight="1">
      <c r="A60" s="17">
        <v>90100</v>
      </c>
      <c r="B60" s="18" t="s">
        <v>60</v>
      </c>
      <c r="C60" s="33">
        <v>7975000</v>
      </c>
      <c r="D60" s="10">
        <v>8238567.88</v>
      </c>
    </row>
    <row r="61" spans="1:4" s="11" customFormat="1" ht="14.25" customHeight="1">
      <c r="A61" s="17">
        <v>90200</v>
      </c>
      <c r="B61" s="18" t="s">
        <v>61</v>
      </c>
      <c r="C61" s="33">
        <v>310000</v>
      </c>
      <c r="D61" s="10">
        <v>328502.26</v>
      </c>
    </row>
    <row r="62" spans="1:4" s="11" customFormat="1" ht="14.25" customHeight="1">
      <c r="A62" s="6">
        <v>90000</v>
      </c>
      <c r="B62" s="20" t="s">
        <v>62</v>
      </c>
      <c r="C62" s="35">
        <f>SUM(C60:C61)</f>
        <v>8285000</v>
      </c>
      <c r="D62" s="21">
        <f>SUM(D60:D61)</f>
        <v>8567070.14</v>
      </c>
    </row>
    <row r="63" spans="1:4" s="24" customFormat="1" ht="14.25" customHeight="1">
      <c r="A63" s="28"/>
      <c r="B63" s="7" t="s">
        <v>63</v>
      </c>
      <c r="C63" s="35">
        <f>C62+C57+C53+C46+C39+C31+C23+C15</f>
        <v>91364227.33</v>
      </c>
      <c r="D63" s="21">
        <f>D62+D57+D53+D46+D39+D31+D23+D15</f>
        <v>118913991.57</v>
      </c>
    </row>
    <row r="64" spans="1:4" s="24" customFormat="1" ht="14.25" customHeight="1">
      <c r="A64" s="29"/>
      <c r="B64" s="30" t="s">
        <v>64</v>
      </c>
      <c r="C64" s="42">
        <f>C63+C4+C5+C6</f>
        <v>93150336.56</v>
      </c>
      <c r="D64" s="43">
        <f>D63+D7</f>
        <v>136348520.88</v>
      </c>
    </row>
  </sheetData>
  <sheetProtection selectLockedCells="1" selectUnlockedCells="1"/>
  <mergeCells count="2">
    <mergeCell ref="A1:B1"/>
    <mergeCell ref="A2:B2"/>
  </mergeCells>
  <printOptions/>
  <pageMargins left="0.19652777777777777" right="0.19652777777777777" top="0.5291666666666667" bottom="0.6965277777777777" header="0.19652777777777777" footer="0.5118055555555555"/>
  <pageSetup horizontalDpi="300" verticalDpi="300" orientation="portrait" scale="77" r:id="rId1"/>
  <headerFooter alignWithMargins="0">
    <oddHeader>&amp;C&amp;9ENTI IN CONTABILITA' FINANZIARIA SOGGETTI AL D.LGS 118/2011
Prospetto di cui all'art. 8 comma 1 del D.L. 24 aprile 2014 n. 66&amp;R&amp;"Times New Roman,Normale"&amp;12                                                     ALLEGATO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28">
      <selection activeCell="H22" sqref="H22"/>
    </sheetView>
  </sheetViews>
  <sheetFormatPr defaultColWidth="9.140625" defaultRowHeight="12.75"/>
  <cols>
    <col min="1" max="1" width="12.421875" style="1" customWidth="1"/>
    <col min="2" max="2" width="73.140625" style="2" customWidth="1"/>
    <col min="3" max="3" width="22.57421875" style="3" customWidth="1"/>
    <col min="4" max="4" width="20.7109375" style="3" customWidth="1"/>
    <col min="5" max="255" width="9.00390625" style="3" customWidth="1"/>
  </cols>
  <sheetData>
    <row r="1" spans="1:4" s="5" customFormat="1" ht="12" customHeight="1">
      <c r="A1" s="44" t="s">
        <v>0</v>
      </c>
      <c r="B1" s="44"/>
      <c r="C1" s="4"/>
      <c r="D1" s="4"/>
    </row>
    <row r="2" spans="1:4" s="5" customFormat="1" ht="14.25" customHeight="1">
      <c r="A2" s="44" t="s">
        <v>70</v>
      </c>
      <c r="B2" s="44"/>
      <c r="C2" s="4"/>
      <c r="D2" s="4"/>
    </row>
    <row r="3" spans="1:4" s="5" customFormat="1" ht="23.25" customHeight="1">
      <c r="A3" s="6" t="s">
        <v>1</v>
      </c>
      <c r="B3" s="7" t="s">
        <v>2</v>
      </c>
      <c r="C3" s="6" t="s">
        <v>66</v>
      </c>
      <c r="D3" s="7" t="s">
        <v>69</v>
      </c>
    </row>
    <row r="4" spans="1:4" s="11" customFormat="1" ht="14.25" customHeight="1">
      <c r="A4" s="8"/>
      <c r="B4" s="12" t="s">
        <v>3</v>
      </c>
      <c r="C4" s="33">
        <v>0</v>
      </c>
      <c r="D4" s="10">
        <v>0</v>
      </c>
    </row>
    <row r="5" spans="1:4" s="11" customFormat="1" ht="14.25" customHeight="1">
      <c r="A5" s="8"/>
      <c r="B5" s="12" t="s">
        <v>4</v>
      </c>
      <c r="C5" s="33">
        <v>2000000</v>
      </c>
      <c r="D5" s="10">
        <v>1300000</v>
      </c>
    </row>
    <row r="6" spans="1:4" s="11" customFormat="1" ht="13.5" customHeight="1">
      <c r="A6" s="8"/>
      <c r="B6" s="12" t="s">
        <v>5</v>
      </c>
      <c r="C6" s="33">
        <v>0</v>
      </c>
      <c r="D6" s="10">
        <v>0</v>
      </c>
    </row>
    <row r="7" spans="1:4" s="11" customFormat="1" ht="14.25" customHeight="1">
      <c r="A7" s="13"/>
      <c r="B7" s="14" t="s">
        <v>6</v>
      </c>
      <c r="C7" s="34">
        <v>0</v>
      </c>
      <c r="D7" s="15">
        <v>0</v>
      </c>
    </row>
    <row r="8" spans="1:4" s="11" customFormat="1" ht="14.25" customHeight="1">
      <c r="A8" s="16" t="s">
        <v>7</v>
      </c>
      <c r="B8" s="12" t="s">
        <v>8</v>
      </c>
      <c r="C8" s="33"/>
      <c r="D8" s="10"/>
    </row>
    <row r="9" spans="1:4" s="11" customFormat="1" ht="14.25" customHeight="1">
      <c r="A9" s="17">
        <v>10101</v>
      </c>
      <c r="B9" s="18" t="s">
        <v>9</v>
      </c>
      <c r="C9" s="32">
        <v>38325924.82</v>
      </c>
      <c r="D9" s="10">
        <v>38575924.82</v>
      </c>
    </row>
    <row r="10" spans="1:4" s="11" customFormat="1" ht="14.25" customHeight="1">
      <c r="A10" s="17">
        <v>10102</v>
      </c>
      <c r="B10" s="18" t="s">
        <v>10</v>
      </c>
      <c r="C10" s="33">
        <v>0</v>
      </c>
      <c r="D10" s="10">
        <v>0</v>
      </c>
    </row>
    <row r="11" spans="1:4" s="11" customFormat="1" ht="14.25" customHeight="1">
      <c r="A11" s="17">
        <v>10103</v>
      </c>
      <c r="B11" s="18" t="s">
        <v>11</v>
      </c>
      <c r="C11" s="33">
        <v>0</v>
      </c>
      <c r="D11" s="10">
        <v>0</v>
      </c>
    </row>
    <row r="12" spans="1:4" s="11" customFormat="1" ht="14.25" customHeight="1">
      <c r="A12" s="17">
        <v>10104</v>
      </c>
      <c r="B12" s="18" t="s">
        <v>12</v>
      </c>
      <c r="C12" s="33">
        <v>0</v>
      </c>
      <c r="D12" s="10">
        <v>0</v>
      </c>
    </row>
    <row r="13" spans="1:4" s="11" customFormat="1" ht="14.25" customHeight="1">
      <c r="A13" s="17">
        <v>10301</v>
      </c>
      <c r="B13" s="18" t="s">
        <v>13</v>
      </c>
      <c r="C13" s="33">
        <v>0</v>
      </c>
      <c r="D13" s="10">
        <v>0</v>
      </c>
    </row>
    <row r="14" spans="1:4" s="11" customFormat="1" ht="14.25" customHeight="1">
      <c r="A14" s="17">
        <v>10302</v>
      </c>
      <c r="B14" s="18" t="s">
        <v>14</v>
      </c>
      <c r="C14" s="33">
        <v>0</v>
      </c>
      <c r="D14" s="10">
        <v>0</v>
      </c>
    </row>
    <row r="15" spans="1:4" s="11" customFormat="1" ht="14.25" customHeight="1">
      <c r="A15" s="6">
        <v>10000</v>
      </c>
      <c r="B15" s="20" t="s">
        <v>15</v>
      </c>
      <c r="C15" s="35">
        <f>SUM(C9:C14)</f>
        <v>38325924.82</v>
      </c>
      <c r="D15" s="21">
        <f>SUM(D9:D14)</f>
        <v>38575924.82</v>
      </c>
    </row>
    <row r="16" spans="1:4" s="24" customFormat="1" ht="6" customHeight="1">
      <c r="A16" s="17"/>
      <c r="B16" s="18"/>
      <c r="C16" s="39"/>
      <c r="D16" s="38"/>
    </row>
    <row r="17" spans="1:4" s="11" customFormat="1" ht="14.25" customHeight="1">
      <c r="A17" s="16" t="s">
        <v>16</v>
      </c>
      <c r="B17" s="12" t="s">
        <v>17</v>
      </c>
      <c r="C17" s="33"/>
      <c r="D17" s="10"/>
    </row>
    <row r="18" spans="1:4" s="11" customFormat="1" ht="14.25" customHeight="1">
      <c r="A18" s="17">
        <v>20101</v>
      </c>
      <c r="B18" s="18" t="s">
        <v>18</v>
      </c>
      <c r="C18" s="32">
        <v>1963548.16</v>
      </c>
      <c r="D18" s="32">
        <v>1963548.16</v>
      </c>
    </row>
    <row r="19" spans="1:4" s="11" customFormat="1" ht="14.25" customHeight="1">
      <c r="A19" s="17">
        <v>20102</v>
      </c>
      <c r="B19" s="18" t="s">
        <v>19</v>
      </c>
      <c r="C19" s="32">
        <v>0</v>
      </c>
      <c r="D19" s="10">
        <v>0</v>
      </c>
    </row>
    <row r="20" spans="1:4" s="11" customFormat="1" ht="14.25" customHeight="1">
      <c r="A20" s="17">
        <v>20103</v>
      </c>
      <c r="B20" s="18" t="s">
        <v>20</v>
      </c>
      <c r="C20" s="32">
        <v>171450</v>
      </c>
      <c r="D20" s="32">
        <v>171450</v>
      </c>
    </row>
    <row r="21" spans="1:4" s="11" customFormat="1" ht="14.25" customHeight="1">
      <c r="A21" s="17">
        <v>20104</v>
      </c>
      <c r="B21" s="18" t="s">
        <v>21</v>
      </c>
      <c r="C21" s="32">
        <v>0</v>
      </c>
      <c r="D21" s="10">
        <v>0</v>
      </c>
    </row>
    <row r="22" spans="1:4" s="24" customFormat="1" ht="14.25" customHeight="1">
      <c r="A22" s="17">
        <v>20105</v>
      </c>
      <c r="B22" s="18" t="s">
        <v>22</v>
      </c>
      <c r="C22" s="32">
        <v>63344.38</v>
      </c>
      <c r="D22" s="32">
        <v>63344.38</v>
      </c>
    </row>
    <row r="23" spans="1:4" s="11" customFormat="1" ht="14.25" customHeight="1">
      <c r="A23" s="6">
        <v>20000</v>
      </c>
      <c r="B23" s="20" t="s">
        <v>23</v>
      </c>
      <c r="C23" s="35">
        <f>SUM(C18:C22)</f>
        <v>2198342.54</v>
      </c>
      <c r="D23" s="21">
        <f>SUM(D18:D22)</f>
        <v>2198342.54</v>
      </c>
    </row>
    <row r="24" spans="1:4" s="11" customFormat="1" ht="6" customHeight="1">
      <c r="A24" s="25"/>
      <c r="B24" s="23"/>
      <c r="C24" s="33"/>
      <c r="D24" s="10"/>
    </row>
    <row r="25" spans="1:4" s="11" customFormat="1" ht="14.25" customHeight="1">
      <c r="A25" s="16" t="s">
        <v>24</v>
      </c>
      <c r="B25" s="12" t="s">
        <v>25</v>
      </c>
      <c r="C25" s="33"/>
      <c r="D25" s="10"/>
    </row>
    <row r="26" spans="1:4" s="11" customFormat="1" ht="14.25" customHeight="1">
      <c r="A26" s="17">
        <v>30100</v>
      </c>
      <c r="B26" s="18" t="s">
        <v>26</v>
      </c>
      <c r="C26" s="32">
        <v>6589625.77</v>
      </c>
      <c r="D26" s="32">
        <v>6589625.77</v>
      </c>
    </row>
    <row r="27" spans="1:4" s="11" customFormat="1" ht="24">
      <c r="A27" s="17">
        <v>30200</v>
      </c>
      <c r="B27" s="18" t="s">
        <v>27</v>
      </c>
      <c r="C27" s="32">
        <v>3131600</v>
      </c>
      <c r="D27" s="32">
        <v>3131600</v>
      </c>
    </row>
    <row r="28" spans="1:4" s="24" customFormat="1" ht="14.25" customHeight="1">
      <c r="A28" s="17">
        <v>30300</v>
      </c>
      <c r="B28" s="18" t="s">
        <v>28</v>
      </c>
      <c r="C28" s="32">
        <v>2245</v>
      </c>
      <c r="D28" s="32">
        <v>2245</v>
      </c>
    </row>
    <row r="29" spans="1:4" s="11" customFormat="1" ht="14.25" customHeight="1">
      <c r="A29" s="17">
        <v>30400</v>
      </c>
      <c r="B29" s="18" t="s">
        <v>29</v>
      </c>
      <c r="C29" s="32">
        <v>1274000</v>
      </c>
      <c r="D29" s="32">
        <v>1274000</v>
      </c>
    </row>
    <row r="30" spans="1:4" s="11" customFormat="1" ht="14.25" customHeight="1">
      <c r="A30" s="17">
        <v>30500</v>
      </c>
      <c r="B30" s="18" t="s">
        <v>30</v>
      </c>
      <c r="C30" s="32">
        <v>1241019.33</v>
      </c>
      <c r="D30" s="32">
        <v>1241019.33</v>
      </c>
    </row>
    <row r="31" spans="1:4" s="11" customFormat="1" ht="14.25" customHeight="1">
      <c r="A31" s="6">
        <v>30000</v>
      </c>
      <c r="B31" s="20" t="s">
        <v>31</v>
      </c>
      <c r="C31" s="35">
        <f>SUM(C26:C30)</f>
        <v>12238490.1</v>
      </c>
      <c r="D31" s="21">
        <f>SUM(D26:D30)</f>
        <v>12238490.1</v>
      </c>
    </row>
    <row r="32" spans="1:4" s="11" customFormat="1" ht="6" customHeight="1">
      <c r="A32" s="26"/>
      <c r="B32" s="18"/>
      <c r="C32" s="33"/>
      <c r="D32" s="10"/>
    </row>
    <row r="33" spans="1:4" s="11" customFormat="1" ht="14.25" customHeight="1">
      <c r="A33" s="16" t="s">
        <v>32</v>
      </c>
      <c r="B33" s="12" t="s">
        <v>33</v>
      </c>
      <c r="C33" s="33"/>
      <c r="D33" s="10"/>
    </row>
    <row r="34" spans="1:4" s="11" customFormat="1" ht="14.25" customHeight="1">
      <c r="A34" s="17">
        <v>40100</v>
      </c>
      <c r="B34" s="18" t="s">
        <v>34</v>
      </c>
      <c r="C34" s="32">
        <v>0</v>
      </c>
      <c r="D34" s="10">
        <v>0</v>
      </c>
    </row>
    <row r="35" spans="1:4" s="11" customFormat="1" ht="14.25" customHeight="1">
      <c r="A35" s="17">
        <v>40200</v>
      </c>
      <c r="B35" s="18" t="s">
        <v>35</v>
      </c>
      <c r="C35" s="32">
        <v>7240000</v>
      </c>
      <c r="D35" s="10">
        <v>8140000</v>
      </c>
    </row>
    <row r="36" spans="1:4" s="11" customFormat="1" ht="14.25" customHeight="1">
      <c r="A36" s="17">
        <v>40300</v>
      </c>
      <c r="B36" s="18" t="s">
        <v>36</v>
      </c>
      <c r="C36" s="32">
        <v>0</v>
      </c>
      <c r="D36" s="10">
        <v>0</v>
      </c>
    </row>
    <row r="37" spans="1:4" s="11" customFormat="1" ht="14.25" customHeight="1">
      <c r="A37" s="17">
        <v>40400</v>
      </c>
      <c r="B37" s="18" t="s">
        <v>37</v>
      </c>
      <c r="C37" s="32">
        <v>616750</v>
      </c>
      <c r="D37" s="10">
        <v>0</v>
      </c>
    </row>
    <row r="38" spans="1:4" s="11" customFormat="1" ht="14.25" customHeight="1">
      <c r="A38" s="17">
        <v>40500</v>
      </c>
      <c r="B38" s="18" t="s">
        <v>38</v>
      </c>
      <c r="C38" s="32">
        <v>1768000</v>
      </c>
      <c r="D38" s="10">
        <v>1768000</v>
      </c>
    </row>
    <row r="39" spans="1:4" s="24" customFormat="1" ht="14.25" customHeight="1">
      <c r="A39" s="6">
        <v>40000</v>
      </c>
      <c r="B39" s="20" t="s">
        <v>39</v>
      </c>
      <c r="C39" s="35">
        <f>SUM(C34:C38)</f>
        <v>9624750</v>
      </c>
      <c r="D39" s="21">
        <f>SUM(D34:D38)</f>
        <v>9908000</v>
      </c>
    </row>
    <row r="40" spans="1:4" s="11" customFormat="1" ht="6" customHeight="1">
      <c r="A40" s="8"/>
      <c r="B40" s="18"/>
      <c r="C40" s="33"/>
      <c r="D40" s="10"/>
    </row>
    <row r="41" spans="1:4" s="11" customFormat="1" ht="14.25" customHeight="1">
      <c r="A41" s="16" t="s">
        <v>40</v>
      </c>
      <c r="B41" s="12" t="s">
        <v>41</v>
      </c>
      <c r="C41" s="33"/>
      <c r="D41" s="10"/>
    </row>
    <row r="42" spans="1:4" s="11" customFormat="1" ht="14.25" customHeight="1">
      <c r="A42" s="17">
        <v>50100</v>
      </c>
      <c r="B42" s="18" t="s">
        <v>42</v>
      </c>
      <c r="C42" s="32">
        <v>400000</v>
      </c>
      <c r="D42" s="10">
        <v>0</v>
      </c>
    </row>
    <row r="43" spans="1:4" s="11" customFormat="1" ht="14.25" customHeight="1">
      <c r="A43" s="17">
        <v>50200</v>
      </c>
      <c r="B43" s="18" t="s">
        <v>43</v>
      </c>
      <c r="C43" s="32">
        <v>0</v>
      </c>
      <c r="D43" s="10">
        <v>0</v>
      </c>
    </row>
    <row r="44" spans="1:4" s="24" customFormat="1" ht="14.25" customHeight="1">
      <c r="A44" s="17">
        <v>50300</v>
      </c>
      <c r="B44" s="18" t="s">
        <v>44</v>
      </c>
      <c r="C44" s="32">
        <v>0</v>
      </c>
      <c r="D44" s="10">
        <v>0</v>
      </c>
    </row>
    <row r="45" spans="1:4" s="11" customFormat="1" ht="14.25" customHeight="1">
      <c r="A45" s="17">
        <v>50400</v>
      </c>
      <c r="B45" s="18" t="s">
        <v>45</v>
      </c>
      <c r="C45" s="32">
        <v>3855000</v>
      </c>
      <c r="D45" s="10">
        <v>1685000</v>
      </c>
    </row>
    <row r="46" spans="1:4" s="11" customFormat="1" ht="14.25" customHeight="1">
      <c r="A46" s="6">
        <v>50000</v>
      </c>
      <c r="B46" s="20" t="s">
        <v>46</v>
      </c>
      <c r="C46" s="35">
        <f>SUM(C42:C45)</f>
        <v>4255000</v>
      </c>
      <c r="D46" s="21">
        <f>SUM(D42:D45)</f>
        <v>1685000</v>
      </c>
    </row>
    <row r="47" spans="1:4" s="11" customFormat="1" ht="6" customHeight="1">
      <c r="A47" s="25"/>
      <c r="B47" s="23"/>
      <c r="C47" s="33"/>
      <c r="D47" s="10"/>
    </row>
    <row r="48" spans="1:4" s="11" customFormat="1" ht="14.25" customHeight="1">
      <c r="A48" s="16" t="s">
        <v>47</v>
      </c>
      <c r="B48" s="12" t="s">
        <v>48</v>
      </c>
      <c r="C48" s="33"/>
      <c r="D48" s="10"/>
    </row>
    <row r="49" spans="1:4" s="11" customFormat="1" ht="14.25" customHeight="1">
      <c r="A49" s="17">
        <v>60100</v>
      </c>
      <c r="B49" s="18" t="s">
        <v>49</v>
      </c>
      <c r="C49" s="33">
        <v>0</v>
      </c>
      <c r="D49" s="10">
        <v>0</v>
      </c>
    </row>
    <row r="50" spans="1:4" s="11" customFormat="1" ht="14.25" customHeight="1">
      <c r="A50" s="17">
        <v>60200</v>
      </c>
      <c r="B50" s="18" t="s">
        <v>50</v>
      </c>
      <c r="C50" s="33">
        <v>0</v>
      </c>
      <c r="D50" s="10">
        <v>0</v>
      </c>
    </row>
    <row r="51" spans="1:4" s="11" customFormat="1" ht="14.25" customHeight="1">
      <c r="A51" s="17">
        <v>60300</v>
      </c>
      <c r="B51" s="18" t="s">
        <v>51</v>
      </c>
      <c r="C51" s="33">
        <v>3855000</v>
      </c>
      <c r="D51" s="10">
        <v>1685000</v>
      </c>
    </row>
    <row r="52" spans="1:4" s="11" customFormat="1" ht="14.25" customHeight="1">
      <c r="A52" s="17">
        <v>60400</v>
      </c>
      <c r="B52" s="18" t="s">
        <v>52</v>
      </c>
      <c r="C52" s="33">
        <v>0</v>
      </c>
      <c r="D52" s="10">
        <v>0</v>
      </c>
    </row>
    <row r="53" spans="1:4" s="11" customFormat="1" ht="14.25" customHeight="1">
      <c r="A53" s="6">
        <v>60000</v>
      </c>
      <c r="B53" s="20" t="s">
        <v>53</v>
      </c>
      <c r="C53" s="35">
        <f>SUM(C49:C52)</f>
        <v>3855000</v>
      </c>
      <c r="D53" s="21">
        <f>SUM(D49:D52)</f>
        <v>1685000</v>
      </c>
    </row>
    <row r="54" spans="1:4" s="24" customFormat="1" ht="6" customHeight="1">
      <c r="A54" s="16"/>
      <c r="B54" s="12"/>
      <c r="C54" s="36"/>
      <c r="D54" s="27"/>
    </row>
    <row r="55" spans="1:4" s="24" customFormat="1" ht="14.25" customHeight="1">
      <c r="A55" s="16" t="s">
        <v>54</v>
      </c>
      <c r="B55" s="12" t="s">
        <v>55</v>
      </c>
      <c r="C55" s="36"/>
      <c r="D55" s="27"/>
    </row>
    <row r="56" spans="1:4" s="24" customFormat="1" ht="14.25" customHeight="1">
      <c r="A56" s="17">
        <v>70100</v>
      </c>
      <c r="B56" s="18" t="s">
        <v>56</v>
      </c>
      <c r="C56" s="33">
        <v>12600000</v>
      </c>
      <c r="D56" s="10">
        <v>12600000</v>
      </c>
    </row>
    <row r="57" spans="1:4" s="24" customFormat="1" ht="14.25" customHeight="1">
      <c r="A57" s="6">
        <v>70000</v>
      </c>
      <c r="B57" s="20" t="s">
        <v>57</v>
      </c>
      <c r="C57" s="35">
        <f>SUM(C56:C56)</f>
        <v>12600000</v>
      </c>
      <c r="D57" s="21">
        <f>SUM(D56:D56)</f>
        <v>12600000</v>
      </c>
    </row>
    <row r="58" spans="1:4" s="11" customFormat="1" ht="6.75" customHeight="1">
      <c r="A58" s="17"/>
      <c r="B58" s="18"/>
      <c r="C58" s="33"/>
      <c r="D58" s="10"/>
    </row>
    <row r="59" spans="1:4" s="24" customFormat="1" ht="14.25" customHeight="1">
      <c r="A59" s="16" t="s">
        <v>58</v>
      </c>
      <c r="B59" s="12" t="s">
        <v>59</v>
      </c>
      <c r="C59" s="36"/>
      <c r="D59" s="27"/>
    </row>
    <row r="60" spans="1:4" s="11" customFormat="1" ht="14.25" customHeight="1">
      <c r="A60" s="17">
        <v>90100</v>
      </c>
      <c r="B60" s="18" t="s">
        <v>60</v>
      </c>
      <c r="C60" s="33">
        <v>7975000</v>
      </c>
      <c r="D60" s="10">
        <v>7975000</v>
      </c>
    </row>
    <row r="61" spans="1:4" s="11" customFormat="1" ht="14.25" customHeight="1">
      <c r="A61" s="17">
        <v>90200</v>
      </c>
      <c r="B61" s="18" t="s">
        <v>61</v>
      </c>
      <c r="C61" s="33">
        <v>310000</v>
      </c>
      <c r="D61" s="10">
        <v>310000</v>
      </c>
    </row>
    <row r="62" spans="1:4" s="11" customFormat="1" ht="14.25" customHeight="1">
      <c r="A62" s="6">
        <v>90000</v>
      </c>
      <c r="B62" s="20" t="s">
        <v>62</v>
      </c>
      <c r="C62" s="35">
        <f>SUM(C60:C61)</f>
        <v>8285000</v>
      </c>
      <c r="D62" s="21">
        <f>SUM(D60:D61)</f>
        <v>8285000</v>
      </c>
    </row>
    <row r="63" spans="1:4" s="24" customFormat="1" ht="14.25" customHeight="1">
      <c r="A63" s="28"/>
      <c r="B63" s="7" t="s">
        <v>63</v>
      </c>
      <c r="C63" s="35">
        <f>C62+C57+C53+C46+C39+C31+C23+C15</f>
        <v>91382507.46000001</v>
      </c>
      <c r="D63" s="21">
        <f>D62+D57+D53+D46+D39+D31+D23+D15</f>
        <v>87175757.46000001</v>
      </c>
    </row>
    <row r="64" spans="1:4" s="24" customFormat="1" ht="14.25" customHeight="1">
      <c r="A64" s="29"/>
      <c r="B64" s="30" t="s">
        <v>64</v>
      </c>
      <c r="C64" s="37">
        <f>C63+C5</f>
        <v>93382507.46000001</v>
      </c>
      <c r="D64" s="31">
        <f>D63+D5</f>
        <v>88475757.46000001</v>
      </c>
    </row>
  </sheetData>
  <sheetProtection selectLockedCells="1" selectUnlockedCells="1"/>
  <mergeCells count="2">
    <mergeCell ref="A1:B1"/>
    <mergeCell ref="A2:B2"/>
  </mergeCells>
  <printOptions/>
  <pageMargins left="0.19652777777777777" right="0.19652777777777777" top="0.6701388888888888" bottom="0.2951388888888889" header="0.19652777777777777" footer="0.5118055555555555"/>
  <pageSetup horizontalDpi="300" verticalDpi="300" orientation="portrait" paperSize="9" scale="75" r:id="rId1"/>
  <headerFooter alignWithMargins="0">
    <oddHeader>&amp;C&amp;9ENTI IN CONTABILITA' FINANZIARIA SOGGETTI AL D.LGS 118/2011
Prospetto di cui all'art. 8 comma 1 del D.L. 24 aprile 2014 n. 66&amp;R&amp;"Times New Roman,Normale"&amp;12                                                   ALLEGATO 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Lorusso Martina</cp:lastModifiedBy>
  <cp:lastPrinted>2021-09-07T14:23:21Z</cp:lastPrinted>
  <dcterms:modified xsi:type="dcterms:W3CDTF">2022-06-01T08:41:51Z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